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!DOKUMENTUMTÁR\Városüzemeltetés\Dr. Brusznyai Árpád utca (1899.8)\Dr. Brusznyai Árpád utca - Balassagyarmati út kerítés\Árazatlan költségvetés\"/>
    </mc:Choice>
  </mc:AlternateContent>
  <xr:revisionPtr revIDLastSave="0" documentId="13_ncr:1_{20B6C928-3127-40E4-9C60-C628D8743178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Záradék" sheetId="14" r:id="rId1"/>
    <sheet name="Összesítő" sheetId="13" r:id="rId2"/>
    <sheet name="Felvonulási létesítmények" sheetId="12" r:id="rId3"/>
    <sheet name="Zsaluzás és állványozás" sheetId="11" r:id="rId4"/>
    <sheet name="Irtás, föld- és sziklamunka" sheetId="10" r:id="rId5"/>
    <sheet name="Síkalapozás" sheetId="9" r:id="rId6"/>
    <sheet name="Helyszíni beton és vasbeton mun" sheetId="8" r:id="rId7"/>
    <sheet name="Vakolás és rabicolás" sheetId="7" r:id="rId8"/>
    <sheet name="Fém nyílászáró és épületlakatos" sheetId="6" r:id="rId9"/>
    <sheet name="Útburkolatalap és makadámburkol" sheetId="5" r:id="rId10"/>
    <sheet name="Kőburkolat készítése" sheetId="4" r:id="rId11"/>
    <sheet name="Bitumenes alap és makadámburkol" sheetId="3" r:id="rId12"/>
    <sheet name="Útpályatartozékok készítése" sheetId="2" r:id="rId13"/>
    <sheet name="Kert- és parképítési munka" sheetId="1" r:id="rId14"/>
  </sheets>
  <calcPr calcId="181029"/>
</workbook>
</file>

<file path=xl/calcChain.xml><?xml version="1.0" encoding="utf-8"?>
<calcChain xmlns="http://schemas.openxmlformats.org/spreadsheetml/2006/main">
  <c r="C39" i="14" l="1"/>
  <c r="C38" i="14"/>
  <c r="C37" i="14"/>
  <c r="C36" i="14"/>
  <c r="C35" i="14"/>
  <c r="D34" i="14"/>
  <c r="D33" i="14"/>
  <c r="C32" i="14"/>
  <c r="C31" i="14"/>
  <c r="C30" i="14"/>
  <c r="C29" i="14"/>
  <c r="D28" i="14"/>
  <c r="C28" i="14"/>
  <c r="D27" i="14"/>
  <c r="C27" i="14"/>
  <c r="D26" i="14"/>
  <c r="D25" i="14"/>
  <c r="C25" i="14"/>
  <c r="D24" i="14"/>
  <c r="C24" i="14"/>
  <c r="C14" i="13"/>
  <c r="B14" i="13"/>
  <c r="C13" i="13"/>
  <c r="B13" i="13"/>
  <c r="I6" i="1"/>
  <c r="H6" i="1"/>
  <c r="I4" i="1"/>
  <c r="H4" i="1"/>
  <c r="I2" i="1"/>
  <c r="H2" i="1"/>
  <c r="C12" i="13"/>
  <c r="B12" i="13"/>
  <c r="I6" i="2"/>
  <c r="H6" i="2"/>
  <c r="I4" i="2"/>
  <c r="H4" i="2"/>
  <c r="I2" i="2"/>
  <c r="H2" i="2"/>
  <c r="C11" i="13"/>
  <c r="B11" i="13"/>
  <c r="I6" i="3"/>
  <c r="H6" i="3"/>
  <c r="I4" i="3"/>
  <c r="H4" i="3"/>
  <c r="I2" i="3"/>
  <c r="H2" i="3"/>
  <c r="C10" i="13"/>
  <c r="B10" i="13"/>
  <c r="I8" i="4"/>
  <c r="H8" i="4"/>
  <c r="I6" i="4"/>
  <c r="H6" i="4"/>
  <c r="I4" i="4"/>
  <c r="H4" i="4"/>
  <c r="I2" i="4"/>
  <c r="H2" i="4"/>
  <c r="C9" i="13"/>
  <c r="B9" i="13"/>
  <c r="I6" i="5"/>
  <c r="H6" i="5"/>
  <c r="I4" i="5"/>
  <c r="H4" i="5"/>
  <c r="I2" i="5"/>
  <c r="H2" i="5"/>
  <c r="C8" i="13"/>
  <c r="B8" i="13"/>
  <c r="I6" i="6"/>
  <c r="H6" i="6"/>
  <c r="I4" i="6"/>
  <c r="H4" i="6"/>
  <c r="I2" i="6"/>
  <c r="H2" i="6"/>
  <c r="C7" i="13"/>
  <c r="B7" i="13"/>
  <c r="I4" i="7"/>
  <c r="H4" i="7"/>
  <c r="I2" i="7"/>
  <c r="H2" i="7"/>
  <c r="C6" i="13"/>
  <c r="B6" i="13"/>
  <c r="I6" i="8"/>
  <c r="H6" i="8"/>
  <c r="I4" i="8"/>
  <c r="H4" i="8"/>
  <c r="I2" i="8"/>
  <c r="H2" i="8"/>
  <c r="C5" i="13"/>
  <c r="B5" i="13"/>
  <c r="I4" i="9"/>
  <c r="H4" i="9"/>
  <c r="I2" i="9"/>
  <c r="H2" i="9"/>
  <c r="C4" i="13"/>
  <c r="B4" i="13"/>
  <c r="I12" i="10"/>
  <c r="H12" i="10"/>
  <c r="I10" i="10"/>
  <c r="H10" i="10"/>
  <c r="I8" i="10"/>
  <c r="H8" i="10"/>
  <c r="I6" i="10"/>
  <c r="H6" i="10"/>
  <c r="I4" i="10"/>
  <c r="H4" i="10"/>
  <c r="I2" i="10"/>
  <c r="H2" i="10"/>
  <c r="C3" i="13"/>
  <c r="B3" i="13"/>
  <c r="I4" i="11"/>
  <c r="H4" i="11"/>
  <c r="I2" i="11"/>
  <c r="H2" i="11"/>
  <c r="C2" i="13"/>
  <c r="B2" i="13"/>
  <c r="I10" i="12"/>
  <c r="H10" i="12"/>
  <c r="I8" i="12"/>
  <c r="H8" i="12"/>
  <c r="I6" i="12"/>
  <c r="H6" i="12"/>
  <c r="I4" i="12"/>
  <c r="H4" i="12"/>
  <c r="I2" i="12"/>
  <c r="H2" i="12"/>
</calcChain>
</file>

<file path=xl/sharedStrings.xml><?xml version="1.0" encoding="utf-8"?>
<sst xmlns="http://schemas.openxmlformats.org/spreadsheetml/2006/main" count="262" uniqueCount="126">
  <si>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</si>
  <si>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</si>
  <si>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</si>
  <si>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</si>
  <si>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</si>
  <si>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</si>
  <si>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</si>
  <si>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</si>
  <si>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</si>
  <si>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</si>
  <si>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</si>
  <si>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</si>
  <si>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12-005-8.1</t>
  </si>
  <si>
    <t>db</t>
  </si>
  <si>
    <t>Felvonulási csatlakozóhely főkapcsolóval világítási és erőátviteli mérőhely részére</t>
  </si>
  <si>
    <t>12-011-1.1-0025001</t>
  </si>
  <si>
    <t>Mobil WC bérleti díj elszámolása, szállítással, heti karbantartással Mobil W.C. bérleti díj/hó</t>
  </si>
  <si>
    <t>12-021-1.1-0137471</t>
  </si>
  <si>
    <t>m</t>
  </si>
  <si>
    <t>Ideiglenes kerítés, mobil kerítés elhelyezése (tartozékok külön tételben) DIRICKX M 300 mobilkerítés elem rögzítő bilinccsel, szemméret: 100 x 250 mm, szélesség: 3500 mm, magasság: 2000 mm</t>
  </si>
  <si>
    <t>12-021-1.2-0137471</t>
  </si>
  <si>
    <t>Ideiglenes kerítés, mobil kerítéskapu elhelyezése (tartozékok külön tételben) DIRICKX M 300 mobilkerítés elem rögzítő bilinccsel, szemméret: 100 x 250 mm, szélesség: 3500 mm, magasság: 2000 mm</t>
  </si>
  <si>
    <t>Munkanem összesen:</t>
  </si>
  <si>
    <t>Felvonulási létesítmények</t>
  </si>
  <si>
    <t>15-002-1.1.1</t>
  </si>
  <si>
    <t>m2</t>
  </si>
  <si>
    <t>Kétoldali falzsaluzás függőleges vagy ferde sík felülettel, fa zsaluzattal, 3 m magasságig</t>
  </si>
  <si>
    <t>Zsaluzás és állványozás</t>
  </si>
  <si>
    <t>21-001-9.2</t>
  </si>
  <si>
    <t>10 m2</t>
  </si>
  <si>
    <t>Gyepnyesés, 4 cm mélységig vagy kapálás 15 cm mélységig, IV-V. oszt. talajban</t>
  </si>
  <si>
    <t>21-003-6.1.1</t>
  </si>
  <si>
    <t>m3</t>
  </si>
  <si>
    <t>Munkaárok földkiemelése közmű nélküli területen, gépi erővel, kiegészítő kézi munkával, bármely konzisztenciájú, I-IV. oszt. talajban, dúcolás nélkül, 3,0 m² szelvényig</t>
  </si>
  <si>
    <t>21-011-1.1.2</t>
  </si>
  <si>
    <t>Fejtett föld felrakása szállítóeszközre, kézi erővel, talajosztály V-VII.</t>
  </si>
  <si>
    <t>21-011-11.2</t>
  </si>
  <si>
    <t>Föld és építési törmelék 1-1 konténeres elszállítása, lerakása, lerakóhelyi díjjal, 4,0 m³-es konténerbe</t>
  </si>
  <si>
    <t>21-011-12</t>
  </si>
  <si>
    <t>Munkahelyi depóniából építési törmelék konténerbe rakása,  kézi erővel, önálló munka esetén elszámolva, konténer szállítás nélkül</t>
  </si>
  <si>
    <t>Irtás, föld- és sziklamunka</t>
  </si>
  <si>
    <t>23-003-2-0012310</t>
  </si>
  <si>
    <t>Kerítés beton sávalap készítése mixerbetonból, C8/10 - XN(H) - 24 - F1 - CEM 32,5, m = 6,6 finomsági modulussal</t>
  </si>
  <si>
    <t>Síkalapozás</t>
  </si>
  <si>
    <t>31-001-1.2.1-0220955</t>
  </si>
  <si>
    <t>t</t>
  </si>
  <si>
    <t>Betonacél helyszíni szerelése  függőleges vagy vízszintes tartószerkezetbe, bordás betonacélból, 4-10 mm átmérő között FERALPI hidegen húzott bordás betonacél, 6 m-es szálban, BHB55.50  8 mm</t>
  </si>
  <si>
    <t>31-011-3.3.2-0222110</t>
  </si>
  <si>
    <t>Vasbetonfal készítése,  X0v(H), XC1, XC2, XC3 környezeti osztályú, kissé képlékeny vagy képlékeny konzisztenciájú betonból, szivattyús technológiával, vibrátoros tömörítéssel, 13-24 cm vastagság között C16/20 - X0v(H) - 16 - F2 - CEM 32,5, m = 6,6 finomsági modulussal</t>
  </si>
  <si>
    <t>Helyszíni beton és vasbeton munka</t>
  </si>
  <si>
    <t>36-001-32.1</t>
  </si>
  <si>
    <t>Lábazati cementvakolat készítése 2 cm vastagságban, vassimítóval simítva</t>
  </si>
  <si>
    <t>Vakolás és rabicolás</t>
  </si>
  <si>
    <t>45-003-1.2-0118002</t>
  </si>
  <si>
    <t>Kerítéskapu elhelyezése kétszárnyú kivitelben, 6,00 m szabad nyílásméretig Egyedi kétszárnyú kapu szabad nyílás: 1,98 m, utólagosan tűzihorganyzott vagy kétszeri alapozással + szürke színben mázolt, pálcás kézi 1980*1740 mm névleges méret</t>
  </si>
  <si>
    <t>45-004-30.1.1-0137947</t>
  </si>
  <si>
    <t>Rudazott táblás ipari és/vagy lakossági kerítésrendszer rögzítése, oszlopok, valamint mezők folyamatos elhelyezésével, bebetonozásával, normál terepviszonyok mellett Egyedi rudazott táblás kerítés 1,50 m kerítés magasságig, utólagosan tűzihorganyzott vagy kétszeri alapozással + szürke színben mázolt hossz: 1840 mm, rudak átmérője: 10 mm, magasság: 1300 mm Egyszeri 1,84 méterenkénti 20 mm oszlopokkal és 10 mm átmérőjű kitámasztással</t>
  </si>
  <si>
    <t>Fém nyílászáró és épületlakatos-szerkezet elhelyezése</t>
  </si>
  <si>
    <t>61-001-2.1</t>
  </si>
  <si>
    <t>Útalapbeton, valamint hidraulikus kötőanyaggal vagy bitumennel stabilizált rétegek bontása, kézi erővel, légkalapáccsal, 4 m²-nél kisebb foltokban</t>
  </si>
  <si>
    <t>61-003-2.3-0710010</t>
  </si>
  <si>
    <t>Telepen kevert hidraulikus vagy vegyes kötőanyagú stabilizált réteg készítése utókezeléssel, 2,00 m sávszélességig, CKt-2 vagy CTt-2 jelű keverékből CKt-T2 jelű, cement kötőanyagú homokos kavics, Gy-R40 (70/100) bitumenemulzió (új név: C 40 B1)</t>
  </si>
  <si>
    <t>Útburkolatalap és makadámburkolat készítése</t>
  </si>
  <si>
    <t>62-001-1.1</t>
  </si>
  <si>
    <t>Szegélyek bontása bármely anyagból; kiemelt vagy süllyesztett szegélyek, futósorok, betongerendával</t>
  </si>
  <si>
    <t>62-001-2.1</t>
  </si>
  <si>
    <t>Nagykő, járdakő, betonkocka burkolat bontása, homokos kavicságyazattal</t>
  </si>
  <si>
    <t>62-002-1.4.1-0613243</t>
  </si>
  <si>
    <t>Kiemelt szegély készítése, alapárok kiemelésével, beton alapgerendával és megtámasztással, hézagolással, előregyártott szegélykőből vagy cölöpökből, 25 cm hosszú elemekből LEIER Quartz kiemelt kopóréteges útszegélykő, szürke, 24x15/12x30 cm , Cikkszám: HUTJH4225 C12/15 - XN(H) - 16 - F1 - CEM 32,5, m = 6,3 finomsági modulussal</t>
  </si>
  <si>
    <t>Kőburkolat készítése</t>
  </si>
  <si>
    <t>63-001-2.1</t>
  </si>
  <si>
    <t>Zúzalékos aszfaltszőnyegek, aszfaltbetonok és öntött aszfaltok bontása, kötőréteggel együtt, kézi erővel, légkalapáccsal</t>
  </si>
  <si>
    <t>63-102-1.21.2.1-0750001</t>
  </si>
  <si>
    <t>Fő- és mellékutak bitumenes burkolatának készítése, hengerelt aszfalt kötőréteg készítése (AC), az alapréteg szennyezettségének előzetes eltávolításával, bitumenemulziós permetezéssel, 4 méter szélességig, AC 16 alap aszfaltkeverékből, 45-80 mm vastagságban terítve Kötőréteg AC16 alap 35/50, AC16 alap 50/70 típusú bitumennel, N igénybevételi kat. alapréteg, zúzalékkal, homokkal</t>
  </si>
  <si>
    <t>Bitumenes alap és makadámburkolat készítése</t>
  </si>
  <si>
    <t>68-001-4.1</t>
  </si>
  <si>
    <t>Közúti műanyag vezetőoszlopok és jelzések bontása, Információs tábla, földmunkával, I-IV. oszt. talajban, betonalappal együtt</t>
  </si>
  <si>
    <t>68-001-6.2.5</t>
  </si>
  <si>
    <t>Közúti beton, vasbeton úttartozékok bontása, felrakása szállító gépkocsira, Beton poller</t>
  </si>
  <si>
    <t>Útpályatartozékok készítése</t>
  </si>
  <si>
    <t>91-003-3.1.1</t>
  </si>
  <si>
    <t>10m²</t>
  </si>
  <si>
    <t>Gyepesítés, talaj-előkészítése gyomirtott, fellazított talajon, hengerezéssel</t>
  </si>
  <si>
    <t>91-003-3.2.1.1.1-0631101</t>
  </si>
  <si>
    <t>Gyepesítés, előkészített talajon magvetéssel, kézzel szórva, vízszintes területen, trágyázás nélkül KITE PÁZSIT fűmagkeverék, 40-50 dkg/10 m2</t>
  </si>
  <si>
    <t>Kert- és parképítési munka</t>
  </si>
  <si>
    <t>Összesen:</t>
  </si>
  <si>
    <t xml:space="preserve">Név : Váci Polgármesteri Hivatal       </t>
  </si>
  <si>
    <t xml:space="preserve">                                       </t>
  </si>
  <si>
    <t xml:space="preserve">Cím : 2600 Vác, Március 15. tér 11.    </t>
  </si>
  <si>
    <t xml:space="preserve"> Kelt:      2020. év 05. hó 13. nap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</si>
  <si>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</si>
  <si>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</si>
  <si>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</si>
  <si>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</si>
  <si>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 Abonyi Péter           </t>
  </si>
  <si>
    <t xml:space="preserve">Vác, Dr. Brusznyai Árpád utca - Balassagyarmati úti                           </t>
  </si>
  <si>
    <t xml:space="preserve">kerítés építése tereprendezéssel 1899/8. hrsz-on                              </t>
  </si>
  <si>
    <t xml:space="preserve">                                                                              </t>
  </si>
  <si>
    <t xml:space="preserve">Készült: Terc VIP Silver programmal 2020. 01. félévi árszinten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</si>
  <si>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</si>
  <si>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</si>
  <si>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</si>
  <si>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</si>
  <si>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</si>
  <si>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Költségtérítések nélküli ksg.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</si>
  <si>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</si>
  <si>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</si>
  <si>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</si>
  <si>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</si>
  <si>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</si>
  <si>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</si>
  <si>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</si>
  <si>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</si>
  <si>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</si>
  <si>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</si>
  <si>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</si>
  <si>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</si>
  <si>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</si>
  <si>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</si>
  <si>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</si>
  <si>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>Név:</t>
  </si>
  <si>
    <t xml:space="preserve">Cím: </t>
  </si>
  <si>
    <t xml:space="preserve">Tel.: </t>
  </si>
  <si>
    <t xml:space="preserve">Adószám : </t>
  </si>
  <si>
    <t xml:space="preserve">Bankszámla szám: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</si>
</sst>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A6" sqref="A6:D6"/>
    </sheetView>
  </sheetViews>
  <sheetFormatPr defaultRowHeight="15.75" x14ac:dyDescent="0.25"/>
  <cols>
    <col min="1" max="1" width="36.42578125" style="9" customWidth="1"/>
    <col min="2" max="2" width="10.7109375" style="9" customWidth="1"/>
    <col min="3" max="4" width="15.7109375" style="9" customWidth="1"/>
    <col min="5" max="16384" width="9.140625" style="9"/>
  </cols>
  <sheetData>
    <row r="1" spans="1:4" s="13" customFormat="1" x14ac:dyDescent="0.25">
      <c r="A1" s="25" t="s">
        <v>121</v>
      </c>
      <c r="B1" s="22"/>
      <c r="C1" s="22"/>
      <c r="D1" s="22"/>
    </row>
    <row r="2" spans="1:4" s="13" customFormat="1" x14ac:dyDescent="0.25">
      <c r="A2" s="25" t="s">
        <v>122</v>
      </c>
      <c r="B2" s="22"/>
      <c r="C2" s="22"/>
      <c r="D2" s="22"/>
    </row>
    <row r="3" spans="1:4" s="13" customFormat="1" x14ac:dyDescent="0.25">
      <c r="A3" s="25" t="s">
        <v>123</v>
      </c>
      <c r="B3" s="22"/>
      <c r="C3" s="22"/>
      <c r="D3" s="22"/>
    </row>
    <row r="4" spans="1:4" x14ac:dyDescent="0.25">
      <c r="A4" s="21" t="s">
        <v>124</v>
      </c>
      <c r="B4" s="22"/>
      <c r="C4" s="22"/>
      <c r="D4" s="22"/>
    </row>
    <row r="5" spans="1:4" x14ac:dyDescent="0.25">
      <c r="A5" s="21" t="s">
        <v>125</v>
      </c>
      <c r="B5" s="22"/>
      <c r="C5" s="22"/>
      <c r="D5" s="22"/>
    </row>
    <row r="6" spans="1:4" x14ac:dyDescent="0.25">
      <c r="A6" s="21"/>
      <c r="B6" s="22"/>
      <c r="C6" s="22"/>
      <c r="D6" s="22"/>
    </row>
    <row r="7" spans="1:4" x14ac:dyDescent="0.25">
      <c r="A7" s="21"/>
      <c r="B7" s="22"/>
      <c r="C7" s="22"/>
      <c r="D7" s="22"/>
    </row>
    <row r="9" spans="1:4" x14ac:dyDescent="0.25">
      <c r="A9" s="9" t="s">
        <v>87</v>
      </c>
      <c r="C9" s="9" t="s">
        <v>88</v>
      </c>
    </row>
    <row r="10" spans="1:4" x14ac:dyDescent="0.25">
      <c r="A10" s="9" t="s">
        <v>88</v>
      </c>
      <c r="C10" s="9" t="s">
        <v>88</v>
      </c>
    </row>
    <row r="11" spans="1:4" x14ac:dyDescent="0.25">
      <c r="A11" s="9" t="s">
        <v>89</v>
      </c>
      <c r="C11" s="9" t="s">
        <v>90</v>
      </c>
    </row>
    <row r="12" spans="1:4" x14ac:dyDescent="0.25">
      <c r="A12" s="9" t="s">
        <v>88</v>
      </c>
      <c r="C12" s="9" t="s">
        <v>91</v>
      </c>
    </row>
    <row r="13" spans="1:4" x14ac:dyDescent="0.25">
      <c r="A13" s="9" t="s">
        <v>88</v>
      </c>
      <c r="C13" s="9" t="s">
        <v>92</v>
      </c>
    </row>
    <row r="14" spans="1:4" x14ac:dyDescent="0.25">
      <c r="A14" s="9" t="s">
        <v>88</v>
      </c>
      <c r="C14" s="9" t="s">
        <v>93</v>
      </c>
    </row>
    <row r="15" spans="1:4" x14ac:dyDescent="0.25">
      <c r="A15" s="9" t="s">
        <v>94</v>
      </c>
      <c r="C15" s="9" t="s">
        <v>95</v>
      </c>
    </row>
    <row r="16" spans="1:4" x14ac:dyDescent="0.25">
      <c r="A16" s="9" t="s">
        <v>96</v>
      </c>
    </row>
    <row r="17" spans="1:4" x14ac:dyDescent="0.25">
      <c r="A17" s="9" t="s">
        <v>97</v>
      </c>
    </row>
    <row r="18" spans="1:4" x14ac:dyDescent="0.25">
      <c r="A18" s="9" t="s">
        <v>98</v>
      </c>
    </row>
    <row r="19" spans="1:4" x14ac:dyDescent="0.25">
      <c r="A19" s="9" t="s">
        <v>99</v>
      </c>
    </row>
    <row r="20" spans="1:4" x14ac:dyDescent="0.25">
      <c r="A20" s="9" t="s">
        <v>98</v>
      </c>
    </row>
    <row r="22" spans="1:4" x14ac:dyDescent="0.25">
      <c r="A22" s="23" t="s">
        <v>100</v>
      </c>
      <c r="B22" s="24"/>
      <c r="C22" s="24"/>
      <c r="D22" s="24"/>
    </row>
    <row r="23" spans="1:4" x14ac:dyDescent="0.25">
      <c r="A23" s="14" t="s">
        <v>101</v>
      </c>
      <c r="B23" s="14"/>
      <c r="C23" s="17" t="s">
        <v>102</v>
      </c>
      <c r="D23" s="17" t="s">
        <v>103</v>
      </c>
    </row>
    <row r="24" spans="1:4" x14ac:dyDescent="0.25">
      <c r="A24" s="14" t="s">
        <v>104</v>
      </c>
      <c r="B24" s="14"/>
      <c r="C24" s="14">
        <f>ROUND(SUM(Összesítő!B2:B13),0)</f>
        <v>0</v>
      </c>
      <c r="D24" s="14">
        <f>ROUND(SUM(Összesítő!C2:C13),0)</f>
        <v>0</v>
      </c>
    </row>
    <row r="25" spans="1:4" x14ac:dyDescent="0.25">
      <c r="A25" s="9" t="s">
        <v>105</v>
      </c>
      <c r="C25" s="9">
        <f>ROUND(C24,0)</f>
        <v>0</v>
      </c>
      <c r="D25" s="9">
        <f>ROUND(D24,0)</f>
        <v>0</v>
      </c>
    </row>
    <row r="26" spans="1:4" x14ac:dyDescent="0.25">
      <c r="A26" s="14" t="s">
        <v>106</v>
      </c>
      <c r="B26" s="15">
        <v>0</v>
      </c>
      <c r="C26" s="14"/>
      <c r="D26" s="14">
        <f>ROUND(D25*B26,0)</f>
        <v>0</v>
      </c>
    </row>
    <row r="27" spans="1:4" x14ac:dyDescent="0.25">
      <c r="A27" s="14" t="s">
        <v>107</v>
      </c>
      <c r="B27" s="14"/>
      <c r="C27" s="14">
        <f>ROUND(C25,0)</f>
        <v>0</v>
      </c>
      <c r="D27" s="14">
        <f>ROUND(D25+D26,0)</f>
        <v>0</v>
      </c>
    </row>
    <row r="28" spans="1:4" x14ac:dyDescent="0.25">
      <c r="A28" s="14" t="s">
        <v>108</v>
      </c>
      <c r="B28" s="14"/>
      <c r="C28" s="14">
        <f>ROUND(C27,0)</f>
        <v>0</v>
      </c>
      <c r="D28" s="14">
        <f>ROUND(D27,0)</f>
        <v>0</v>
      </c>
    </row>
    <row r="29" spans="1:4" x14ac:dyDescent="0.25">
      <c r="A29" s="9" t="s">
        <v>109</v>
      </c>
      <c r="C29" s="9">
        <f>ROUND(C28,0)</f>
        <v>0</v>
      </c>
    </row>
    <row r="30" spans="1:4" x14ac:dyDescent="0.25">
      <c r="A30" s="14" t="s">
        <v>110</v>
      </c>
      <c r="B30" s="15">
        <v>0</v>
      </c>
      <c r="C30" s="14">
        <f>ROUND(C29*B30,0)</f>
        <v>0</v>
      </c>
      <c r="D30" s="14"/>
    </row>
    <row r="31" spans="1:4" x14ac:dyDescent="0.25">
      <c r="A31" s="9" t="s">
        <v>111</v>
      </c>
      <c r="C31" s="9">
        <f>ROUND(C28+C30,0)</f>
        <v>0</v>
      </c>
    </row>
    <row r="32" spans="1:4" x14ac:dyDescent="0.25">
      <c r="A32" s="14" t="s">
        <v>112</v>
      </c>
      <c r="B32" s="15">
        <v>0</v>
      </c>
      <c r="C32" s="14">
        <f>ROUND(C31*B32,0)</f>
        <v>0</v>
      </c>
      <c r="D32" s="14"/>
    </row>
    <row r="33" spans="1:4" x14ac:dyDescent="0.25">
      <c r="A33" s="9" t="s">
        <v>113</v>
      </c>
      <c r="D33" s="9">
        <f>ROUND(D28,0)</f>
        <v>0</v>
      </c>
    </row>
    <row r="34" spans="1:4" x14ac:dyDescent="0.25">
      <c r="A34" s="14" t="s">
        <v>114</v>
      </c>
      <c r="B34" s="15">
        <v>0</v>
      </c>
      <c r="C34" s="14"/>
      <c r="D34" s="14">
        <f>ROUND(D33*B34,0)</f>
        <v>0</v>
      </c>
    </row>
    <row r="35" spans="1:4" x14ac:dyDescent="0.25">
      <c r="A35" s="9" t="s">
        <v>115</v>
      </c>
      <c r="C35" s="18">
        <f>ROUND(C31+C32+D28+D34,0)</f>
        <v>0</v>
      </c>
      <c r="D35" s="18"/>
    </row>
    <row r="36" spans="1:4" x14ac:dyDescent="0.25">
      <c r="A36" s="14" t="s">
        <v>116</v>
      </c>
      <c r="B36" s="15">
        <v>0.05</v>
      </c>
      <c r="C36" s="19">
        <f>ROUND(C35*B36,0)</f>
        <v>0</v>
      </c>
      <c r="D36" s="19"/>
    </row>
    <row r="37" spans="1:4" x14ac:dyDescent="0.25">
      <c r="A37" s="9" t="s">
        <v>117</v>
      </c>
      <c r="C37" s="18">
        <f>ROUND(C35+C36,0)</f>
        <v>0</v>
      </c>
      <c r="D37" s="18"/>
    </row>
    <row r="38" spans="1:4" x14ac:dyDescent="0.25">
      <c r="A38" s="14" t="s">
        <v>118</v>
      </c>
      <c r="B38" s="15">
        <v>0.27</v>
      </c>
      <c r="C38" s="19">
        <f>ROUND(C37*B38,0)</f>
        <v>0</v>
      </c>
      <c r="D38" s="19"/>
    </row>
    <row r="39" spans="1:4" x14ac:dyDescent="0.25">
      <c r="A39" s="14" t="s">
        <v>119</v>
      </c>
      <c r="B39" s="14"/>
      <c r="C39" s="20">
        <f>ROUND(C37+C38,0)</f>
        <v>0</v>
      </c>
      <c r="D39" s="20"/>
    </row>
    <row r="43" spans="1:4" x14ac:dyDescent="0.25">
      <c r="B43" s="18" t="s">
        <v>120</v>
      </c>
      <c r="C43" s="18"/>
    </row>
    <row r="45" spans="1:4" x14ac:dyDescent="0.25">
      <c r="A45" s="16"/>
    </row>
    <row r="46" spans="1:4" x14ac:dyDescent="0.25">
      <c r="A46" s="16"/>
    </row>
    <row r="47" spans="1:4" x14ac:dyDescent="0.25">
      <c r="A47" s="16"/>
    </row>
  </sheetData>
  <mergeCells count="14">
    <mergeCell ref="B43:C43"/>
    <mergeCell ref="A7:D7"/>
    <mergeCell ref="A22:D22"/>
    <mergeCell ref="A1:D1"/>
    <mergeCell ref="A2:D2"/>
    <mergeCell ref="A3:D3"/>
    <mergeCell ref="A4:D4"/>
    <mergeCell ref="A5:D5"/>
    <mergeCell ref="A6:D6"/>
    <mergeCell ref="C35:D35"/>
    <mergeCell ref="C36:D36"/>
    <mergeCell ref="C37:D37"/>
    <mergeCell ref="C38:D38"/>
    <mergeCell ref="C39:D39"/>
  </mergeCells>
  <pageMargins left="1" right="1" top="1" bottom="1" header="0.41666666666666669" footer="0.41666666666666669"/>
  <pageSetup paperSize="9" orientation="portrait" useFirstPageNumber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 x14ac:dyDescent="0.25">
      <c r="A2" s="7">
        <v>1</v>
      </c>
      <c r="B2" s="1" t="s">
        <v>58</v>
      </c>
      <c r="C2" s="1" t="s">
        <v>59</v>
      </c>
      <c r="D2" s="5">
        <v>0.82499999999999996</v>
      </c>
      <c r="E2" s="1" t="s">
        <v>32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89.25" x14ac:dyDescent="0.25">
      <c r="A4" s="7">
        <v>2</v>
      </c>
      <c r="B4" s="1" t="s">
        <v>60</v>
      </c>
      <c r="C4" s="1" t="s">
        <v>61</v>
      </c>
      <c r="D4" s="5">
        <v>0.73499999999999999</v>
      </c>
      <c r="E4" s="1" t="s">
        <v>32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s="8" customFormat="1" x14ac:dyDescent="0.25">
      <c r="A6" s="6"/>
      <c r="B6" s="2"/>
      <c r="C6" s="2" t="s">
        <v>22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Útburkolatalap és makadámburkolat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63</v>
      </c>
      <c r="C2" s="1" t="s">
        <v>64</v>
      </c>
      <c r="D2" s="5">
        <v>26.6</v>
      </c>
      <c r="E2" s="1" t="s">
        <v>18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25.5" x14ac:dyDescent="0.25">
      <c r="A4" s="7">
        <v>2</v>
      </c>
      <c r="B4" s="1" t="s">
        <v>65</v>
      </c>
      <c r="C4" s="1" t="s">
        <v>66</v>
      </c>
      <c r="D4" s="5">
        <v>10.32</v>
      </c>
      <c r="E4" s="1" t="s">
        <v>25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ht="127.5" x14ac:dyDescent="0.25">
      <c r="A6" s="7">
        <v>3</v>
      </c>
      <c r="B6" s="1" t="s">
        <v>67</v>
      </c>
      <c r="C6" s="1" t="s">
        <v>68</v>
      </c>
      <c r="D6" s="5">
        <v>1.33</v>
      </c>
      <c r="E6" s="1" t="s">
        <v>18</v>
      </c>
      <c r="F6" s="5">
        <v>0</v>
      </c>
      <c r="G6" s="5">
        <v>0</v>
      </c>
      <c r="H6" s="5">
        <f>ROUND(D6*F6, 0)</f>
        <v>0</v>
      </c>
      <c r="I6" s="5">
        <f>ROUND(D6*G6, 0)</f>
        <v>0</v>
      </c>
    </row>
    <row r="8" spans="1:9" s="8" customFormat="1" x14ac:dyDescent="0.25">
      <c r="A8" s="6"/>
      <c r="B8" s="2"/>
      <c r="C8" s="2" t="s">
        <v>22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Kőburkolat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 x14ac:dyDescent="0.25">
      <c r="A2" s="7">
        <v>1</v>
      </c>
      <c r="B2" s="1" t="s">
        <v>70</v>
      </c>
      <c r="C2" s="1" t="s">
        <v>71</v>
      </c>
      <c r="D2" s="5">
        <v>0.27500000000000002</v>
      </c>
      <c r="E2" s="1" t="s">
        <v>32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140.25" x14ac:dyDescent="0.25">
      <c r="A4" s="7">
        <v>2</v>
      </c>
      <c r="B4" s="1" t="s">
        <v>72</v>
      </c>
      <c r="C4" s="1" t="s">
        <v>73</v>
      </c>
      <c r="D4" s="5">
        <v>0.245</v>
      </c>
      <c r="E4" s="1" t="s">
        <v>32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s="8" customFormat="1" x14ac:dyDescent="0.25">
      <c r="A6" s="6"/>
      <c r="B6" s="2"/>
      <c r="C6" s="2" t="s">
        <v>22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Bitumenes alap és makadámburkolat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 x14ac:dyDescent="0.25">
      <c r="A2" s="7">
        <v>1</v>
      </c>
      <c r="B2" s="1" t="s">
        <v>75</v>
      </c>
      <c r="C2" s="1" t="s">
        <v>76</v>
      </c>
      <c r="D2" s="5">
        <v>1</v>
      </c>
      <c r="E2" s="1" t="s">
        <v>13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38.25" x14ac:dyDescent="0.25">
      <c r="A4" s="7">
        <v>2</v>
      </c>
      <c r="B4" s="1" t="s">
        <v>77</v>
      </c>
      <c r="C4" s="1" t="s">
        <v>78</v>
      </c>
      <c r="D4" s="5">
        <v>2</v>
      </c>
      <c r="E4" s="1" t="s">
        <v>13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s="8" customFormat="1" x14ac:dyDescent="0.25">
      <c r="A6" s="6"/>
      <c r="B6" s="2"/>
      <c r="C6" s="2" t="s">
        <v>22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Útpályatartozékok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 x14ac:dyDescent="0.25">
      <c r="A2" s="7">
        <v>1</v>
      </c>
      <c r="B2" s="1" t="s">
        <v>80</v>
      </c>
      <c r="C2" s="1" t="s">
        <v>82</v>
      </c>
      <c r="D2" s="5">
        <v>1.1639999999999999</v>
      </c>
      <c r="E2" s="1" t="s">
        <v>81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51" x14ac:dyDescent="0.25">
      <c r="A4" s="7">
        <v>2</v>
      </c>
      <c r="B4" s="1" t="s">
        <v>83</v>
      </c>
      <c r="C4" s="1" t="s">
        <v>84</v>
      </c>
      <c r="D4" s="5">
        <v>1.1639999999999999</v>
      </c>
      <c r="E4" s="1" t="s">
        <v>81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s="8" customFormat="1" x14ac:dyDescent="0.25">
      <c r="A6" s="6"/>
      <c r="B6" s="2"/>
      <c r="C6" s="2" t="s">
        <v>22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Kert- és parképítési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/>
  </sheetViews>
  <sheetFormatPr defaultRowHeight="15.75" x14ac:dyDescent="0.25"/>
  <cols>
    <col min="1" max="1" width="36.42578125" style="10" customWidth="1"/>
    <col min="2" max="3" width="20.7109375" style="10" customWidth="1"/>
    <col min="4" max="16384" width="9.140625" style="10"/>
  </cols>
  <sheetData>
    <row r="1" spans="1:3" s="11" customFormat="1" x14ac:dyDescent="0.25">
      <c r="A1" s="11" t="s">
        <v>0</v>
      </c>
      <c r="B1" s="12" t="s">
        <v>1</v>
      </c>
      <c r="C1" s="12" t="s">
        <v>2</v>
      </c>
    </row>
    <row r="2" spans="1:3" x14ac:dyDescent="0.25">
      <c r="A2" s="10" t="s">
        <v>23</v>
      </c>
      <c r="B2" s="10">
        <f>'Felvonulási létesítmények'!H10</f>
        <v>0</v>
      </c>
      <c r="C2" s="10">
        <f>'Felvonulási létesítmények'!I10</f>
        <v>0</v>
      </c>
    </row>
    <row r="3" spans="1:3" x14ac:dyDescent="0.25">
      <c r="A3" s="10" t="s">
        <v>27</v>
      </c>
      <c r="B3" s="10">
        <f>'Zsaluzás és állványozás'!H4</f>
        <v>0</v>
      </c>
      <c r="C3" s="10">
        <f>'Zsaluzás és állványozás'!I4</f>
        <v>0</v>
      </c>
    </row>
    <row r="4" spans="1:3" x14ac:dyDescent="0.25">
      <c r="A4" s="10" t="s">
        <v>40</v>
      </c>
      <c r="B4" s="10">
        <f>'Irtás, föld- és sziklamunka'!H12</f>
        <v>0</v>
      </c>
      <c r="C4" s="10">
        <f>'Irtás, föld- és sziklamunka'!I12</f>
        <v>0</v>
      </c>
    </row>
    <row r="5" spans="1:3" x14ac:dyDescent="0.25">
      <c r="A5" s="10" t="s">
        <v>43</v>
      </c>
      <c r="B5" s="10">
        <f>Síkalapozás!H4</f>
        <v>0</v>
      </c>
      <c r="C5" s="10">
        <f>Síkalapozás!I4</f>
        <v>0</v>
      </c>
    </row>
    <row r="6" spans="1:3" x14ac:dyDescent="0.25">
      <c r="A6" s="10" t="s">
        <v>49</v>
      </c>
      <c r="B6" s="10">
        <f>'Helyszíni beton és vasbeton mun'!H6</f>
        <v>0</v>
      </c>
      <c r="C6" s="10">
        <f>'Helyszíni beton és vasbeton mun'!I6</f>
        <v>0</v>
      </c>
    </row>
    <row r="7" spans="1:3" x14ac:dyDescent="0.25">
      <c r="A7" s="10" t="s">
        <v>52</v>
      </c>
      <c r="B7" s="10">
        <f>'Vakolás és rabicolás'!H4</f>
        <v>0</v>
      </c>
      <c r="C7" s="10">
        <f>'Vakolás és rabicolás'!I4</f>
        <v>0</v>
      </c>
    </row>
    <row r="8" spans="1:3" ht="31.5" x14ac:dyDescent="0.25">
      <c r="A8" s="10" t="s">
        <v>57</v>
      </c>
      <c r="B8" s="10">
        <f>'Fém nyílászáró és épületlakatos'!H6</f>
        <v>0</v>
      </c>
      <c r="C8" s="10">
        <f>'Fém nyílászáró és épületlakatos'!I6</f>
        <v>0</v>
      </c>
    </row>
    <row r="9" spans="1:3" ht="31.5" x14ac:dyDescent="0.25">
      <c r="A9" s="10" t="s">
        <v>62</v>
      </c>
      <c r="B9" s="10">
        <f>'Útburkolatalap és makadámburkol'!H6</f>
        <v>0</v>
      </c>
      <c r="C9" s="10">
        <f>'Útburkolatalap és makadámburkol'!I6</f>
        <v>0</v>
      </c>
    </row>
    <row r="10" spans="1:3" x14ac:dyDescent="0.25">
      <c r="A10" s="10" t="s">
        <v>69</v>
      </c>
      <c r="B10" s="10">
        <f>'Kőburkolat készítése'!H8</f>
        <v>0</v>
      </c>
      <c r="C10" s="10">
        <f>'Kőburkolat készítése'!I8</f>
        <v>0</v>
      </c>
    </row>
    <row r="11" spans="1:3" ht="31.5" x14ac:dyDescent="0.25">
      <c r="A11" s="10" t="s">
        <v>74</v>
      </c>
      <c r="B11" s="10">
        <f>'Bitumenes alap és makadámburkol'!H6</f>
        <v>0</v>
      </c>
      <c r="C11" s="10">
        <f>'Bitumenes alap és makadámburkol'!I6</f>
        <v>0</v>
      </c>
    </row>
    <row r="12" spans="1:3" x14ac:dyDescent="0.25">
      <c r="A12" s="10" t="s">
        <v>79</v>
      </c>
      <c r="B12" s="10">
        <f>'Útpályatartozékok készítése'!H6</f>
        <v>0</v>
      </c>
      <c r="C12" s="10">
        <f>'Útpályatartozékok készítése'!I6</f>
        <v>0</v>
      </c>
    </row>
    <row r="13" spans="1:3" x14ac:dyDescent="0.25">
      <c r="A13" s="10" t="s">
        <v>85</v>
      </c>
      <c r="B13" s="10">
        <f>'Kert- és parképítési munka'!H6</f>
        <v>0</v>
      </c>
      <c r="C13" s="10">
        <f>'Kert- és parképítési munka'!I6</f>
        <v>0</v>
      </c>
    </row>
    <row r="14" spans="1:3" s="11" customFormat="1" x14ac:dyDescent="0.25">
      <c r="A14" s="11" t="s">
        <v>86</v>
      </c>
      <c r="B14" s="11">
        <f>ROUND(SUM(B2:B13),0)</f>
        <v>0</v>
      </c>
      <c r="C14" s="11">
        <f>ROUND(SUM(C2:C13), 0)</f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12</v>
      </c>
      <c r="C2" s="1" t="s">
        <v>14</v>
      </c>
      <c r="D2" s="5">
        <v>1</v>
      </c>
      <c r="E2" s="1" t="s">
        <v>13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38.25" x14ac:dyDescent="0.25">
      <c r="A4" s="7">
        <v>2</v>
      </c>
      <c r="B4" s="1" t="s">
        <v>15</v>
      </c>
      <c r="C4" s="1" t="s">
        <v>16</v>
      </c>
      <c r="D4" s="5">
        <v>2</v>
      </c>
      <c r="E4" s="1" t="s">
        <v>13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ht="76.5" x14ac:dyDescent="0.25">
      <c r="A6" s="7">
        <v>3</v>
      </c>
      <c r="B6" s="1" t="s">
        <v>17</v>
      </c>
      <c r="C6" s="1" t="s">
        <v>19</v>
      </c>
      <c r="D6" s="5">
        <v>38.5</v>
      </c>
      <c r="E6" s="1" t="s">
        <v>18</v>
      </c>
      <c r="F6" s="5">
        <v>0</v>
      </c>
      <c r="G6" s="5">
        <v>0</v>
      </c>
      <c r="H6" s="5">
        <f>ROUND(D6*F6, 0)</f>
        <v>0</v>
      </c>
      <c r="I6" s="5">
        <f>ROUND(D6*G6, 0)</f>
        <v>0</v>
      </c>
    </row>
    <row r="8" spans="1:9" ht="76.5" x14ac:dyDescent="0.25">
      <c r="A8" s="7">
        <v>4</v>
      </c>
      <c r="B8" s="1" t="s">
        <v>20</v>
      </c>
      <c r="C8" s="1" t="s">
        <v>21</v>
      </c>
      <c r="D8" s="5">
        <v>1</v>
      </c>
      <c r="E8" s="1" t="s">
        <v>13</v>
      </c>
      <c r="F8" s="5">
        <v>0</v>
      </c>
      <c r="G8" s="5">
        <v>0</v>
      </c>
      <c r="H8" s="5">
        <f>ROUND(D8*F8, 0)</f>
        <v>0</v>
      </c>
      <c r="I8" s="5">
        <f>ROUND(D8*G8, 0)</f>
        <v>0</v>
      </c>
    </row>
    <row r="10" spans="1:9" s="8" customFormat="1" x14ac:dyDescent="0.25">
      <c r="A10" s="6"/>
      <c r="B10" s="2"/>
      <c r="C10" s="2" t="s">
        <v>22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24</v>
      </c>
      <c r="C2" s="1" t="s">
        <v>26</v>
      </c>
      <c r="D2" s="5">
        <v>24.246600000000001</v>
      </c>
      <c r="E2" s="1" t="s">
        <v>25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8" customFormat="1" x14ac:dyDescent="0.25">
      <c r="A4" s="6"/>
      <c r="B4" s="2"/>
      <c r="C4" s="2" t="s">
        <v>22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28</v>
      </c>
      <c r="C2" s="1" t="s">
        <v>30</v>
      </c>
      <c r="D2" s="5">
        <v>0.252</v>
      </c>
      <c r="E2" s="1" t="s">
        <v>29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63.75" x14ac:dyDescent="0.25">
      <c r="A4" s="7">
        <v>2</v>
      </c>
      <c r="B4" s="1" t="s">
        <v>31</v>
      </c>
      <c r="C4" s="1" t="s">
        <v>33</v>
      </c>
      <c r="D4" s="5">
        <v>3.7128000000000001</v>
      </c>
      <c r="E4" s="1" t="s">
        <v>32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ht="25.5" x14ac:dyDescent="0.25">
      <c r="A6" s="7">
        <v>3</v>
      </c>
      <c r="B6" s="1" t="s">
        <v>34</v>
      </c>
      <c r="C6" s="1" t="s">
        <v>35</v>
      </c>
      <c r="D6" s="5">
        <v>0.1008</v>
      </c>
      <c r="E6" s="1" t="s">
        <v>32</v>
      </c>
      <c r="F6" s="5">
        <v>0</v>
      </c>
      <c r="G6" s="5">
        <v>0</v>
      </c>
      <c r="H6" s="5">
        <f>ROUND(D6*F6, 0)</f>
        <v>0</v>
      </c>
      <c r="I6" s="5">
        <f>ROUND(D6*G6, 0)</f>
        <v>0</v>
      </c>
    </row>
    <row r="8" spans="1:9" ht="38.25" x14ac:dyDescent="0.25">
      <c r="A8" s="7">
        <v>4</v>
      </c>
      <c r="B8" s="1" t="s">
        <v>36</v>
      </c>
      <c r="C8" s="1" t="s">
        <v>37</v>
      </c>
      <c r="D8" s="5">
        <v>2</v>
      </c>
      <c r="E8" s="1" t="s">
        <v>13</v>
      </c>
      <c r="F8" s="5">
        <v>0</v>
      </c>
      <c r="G8" s="5">
        <v>0</v>
      </c>
      <c r="H8" s="5">
        <f>ROUND(D8*F8, 0)</f>
        <v>0</v>
      </c>
      <c r="I8" s="5">
        <f>ROUND(D8*G8, 0)</f>
        <v>0</v>
      </c>
    </row>
    <row r="10" spans="1:9" ht="51" x14ac:dyDescent="0.25">
      <c r="A10" s="7">
        <v>5</v>
      </c>
      <c r="B10" s="1" t="s">
        <v>38</v>
      </c>
      <c r="C10" s="1" t="s">
        <v>39</v>
      </c>
      <c r="D10" s="5">
        <v>6.3419999999999996</v>
      </c>
      <c r="E10" s="1" t="s">
        <v>32</v>
      </c>
      <c r="F10" s="5">
        <v>0</v>
      </c>
      <c r="G10" s="5">
        <v>0</v>
      </c>
      <c r="H10" s="5">
        <f>ROUND(D10*F10, 0)</f>
        <v>0</v>
      </c>
      <c r="I10" s="5">
        <f>ROUND(D10*G10, 0)</f>
        <v>0</v>
      </c>
    </row>
    <row r="12" spans="1:9" s="8" customFormat="1" x14ac:dyDescent="0.25">
      <c r="A12" s="6"/>
      <c r="B12" s="2"/>
      <c r="C12" s="2" t="s">
        <v>22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41</v>
      </c>
      <c r="C2" s="1" t="s">
        <v>42</v>
      </c>
      <c r="D2" s="5">
        <v>4.1879999999999997</v>
      </c>
      <c r="E2" s="1" t="s">
        <v>32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8" customFormat="1" x14ac:dyDescent="0.25">
      <c r="A4" s="6"/>
      <c r="B4" s="2"/>
      <c r="C4" s="2" t="s">
        <v>22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 x14ac:dyDescent="0.25">
      <c r="A2" s="7">
        <v>1</v>
      </c>
      <c r="B2" s="1" t="s">
        <v>44</v>
      </c>
      <c r="C2" s="1" t="s">
        <v>46</v>
      </c>
      <c r="D2" s="5">
        <v>9.2600000000000002E-2</v>
      </c>
      <c r="E2" s="1" t="s">
        <v>45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102" x14ac:dyDescent="0.25">
      <c r="A4" s="7">
        <v>2</v>
      </c>
      <c r="B4" s="1" t="s">
        <v>47</v>
      </c>
      <c r="C4" s="1" t="s">
        <v>48</v>
      </c>
      <c r="D4" s="5">
        <v>2.8896999999999999</v>
      </c>
      <c r="E4" s="1" t="s">
        <v>32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s="8" customFormat="1" x14ac:dyDescent="0.25">
      <c r="A6" s="6"/>
      <c r="B6" s="2"/>
      <c r="C6" s="2" t="s">
        <v>22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 x14ac:dyDescent="0.25">
      <c r="A2" s="7">
        <v>1</v>
      </c>
      <c r="B2" s="1" t="s">
        <v>50</v>
      </c>
      <c r="C2" s="1" t="s">
        <v>51</v>
      </c>
      <c r="D2" s="5">
        <v>28.4346</v>
      </c>
      <c r="E2" s="1" t="s">
        <v>25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8" customFormat="1" x14ac:dyDescent="0.25">
      <c r="A4" s="6"/>
      <c r="B4" s="2"/>
      <c r="C4" s="2" t="s">
        <v>22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Vakolás és rabicolás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workbookViewId="0"/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 x14ac:dyDescent="0.25">
      <c r="A2" s="7">
        <v>1</v>
      </c>
      <c r="B2" s="1" t="s">
        <v>53</v>
      </c>
      <c r="C2" s="1" t="s">
        <v>54</v>
      </c>
      <c r="D2" s="5">
        <v>1</v>
      </c>
      <c r="E2" s="1" t="s">
        <v>13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ht="153" x14ac:dyDescent="0.25">
      <c r="A4" s="7">
        <v>2</v>
      </c>
      <c r="B4" s="1" t="s">
        <v>55</v>
      </c>
      <c r="C4" s="1" t="s">
        <v>56</v>
      </c>
      <c r="D4" s="5">
        <v>17.45</v>
      </c>
      <c r="E4" s="1" t="s">
        <v>18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6" spans="1:9" s="8" customFormat="1" x14ac:dyDescent="0.25">
      <c r="A6" s="6"/>
      <c r="B6" s="2"/>
      <c r="C6" s="2" t="s">
        <v>22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Fém nyílászáró és épületlakatos-szerkezet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Záradék</vt:lpstr>
      <vt:lpstr>Összesítő</vt:lpstr>
      <vt:lpstr>Felvonulási létesítmények</vt:lpstr>
      <vt:lpstr>Zsaluzás és állványozás</vt:lpstr>
      <vt:lpstr>Irtás, föld- és sziklamunka</vt:lpstr>
      <vt:lpstr>Síkalapozás</vt:lpstr>
      <vt:lpstr>Helyszíni beton és vasbeton mun</vt:lpstr>
      <vt:lpstr>Vakolás és rabicolás</vt:lpstr>
      <vt:lpstr>Fém nyílászáró és épületlakatos</vt:lpstr>
      <vt:lpstr>Útburkolatalap és makadámburkol</vt:lpstr>
      <vt:lpstr>Kőburkolat készítése</vt:lpstr>
      <vt:lpstr>Bitumenes alap és makadámburkol</vt:lpstr>
      <vt:lpstr>Útpályatartozékok készítése</vt:lpstr>
      <vt:lpstr>Kert- és parképítési munka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Abonyi Péter</dc:creator>
  <cp:lastModifiedBy>Abonyi Péter</cp:lastModifiedBy>
  <dcterms:created xsi:type="dcterms:W3CDTF">2020-11-23T12:58:40Z</dcterms:created>
  <dcterms:modified xsi:type="dcterms:W3CDTF">2021-09-15T07:24:43Z</dcterms:modified>
</cp:coreProperties>
</file>